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llinsc\Desktop\"/>
    </mc:Choice>
  </mc:AlternateContent>
  <bookViews>
    <workbookView xWindow="14150" yWindow="3670" windowWidth="7200" windowHeight="3700"/>
  </bookViews>
  <sheets>
    <sheet name="Non Exempt" sheetId="1" r:id="rId1"/>
    <sheet name="Sheet2" sheetId="2" r:id="rId2"/>
    <sheet name="Sheet3" sheetId="3" r:id="rId3"/>
  </sheets>
  <definedNames>
    <definedName name="_xlnm.Print_Area" localSheetId="0">'Non Exempt'!$A$1:$U$74</definedName>
  </definedNames>
  <calcPr calcId="162913"/>
</workbook>
</file>

<file path=xl/calcChain.xml><?xml version="1.0" encoding="utf-8"?>
<calcChain xmlns="http://schemas.openxmlformats.org/spreadsheetml/2006/main">
  <c r="P25" i="1" l="1"/>
  <c r="P23" i="1"/>
  <c r="P19" i="1"/>
  <c r="P21" i="1"/>
  <c r="P17" i="1"/>
  <c r="P13" i="1"/>
  <c r="P11" i="1"/>
  <c r="J25" i="1"/>
  <c r="K25" i="1" s="1"/>
  <c r="R25" i="1"/>
  <c r="R23" i="1"/>
  <c r="R21" i="1"/>
  <c r="R19" i="1"/>
  <c r="R17" i="1"/>
  <c r="R13" i="1"/>
  <c r="R11" i="1"/>
  <c r="J21" i="1"/>
  <c r="K21" i="1" s="1"/>
  <c r="J11" i="1"/>
  <c r="K11" i="1" s="1"/>
  <c r="J23" i="1"/>
  <c r="K23" i="1" s="1"/>
  <c r="J19" i="1"/>
  <c r="K19" i="1" s="1"/>
  <c r="J17" i="1"/>
  <c r="K17" i="1" s="1"/>
  <c r="J13" i="1"/>
  <c r="K13" i="1" s="1"/>
  <c r="K26" i="1"/>
  <c r="K24" i="1"/>
  <c r="K22" i="1"/>
  <c r="K20" i="1"/>
  <c r="K18" i="1"/>
  <c r="K14" i="1"/>
  <c r="K12" i="1"/>
  <c r="P15" i="1"/>
  <c r="R15" i="1"/>
  <c r="J15" i="1"/>
  <c r="K15" i="1" s="1"/>
  <c r="K16" i="1"/>
</calcChain>
</file>

<file path=xl/sharedStrings.xml><?xml version="1.0" encoding="utf-8"?>
<sst xmlns="http://schemas.openxmlformats.org/spreadsheetml/2006/main" count="69" uniqueCount="53">
  <si>
    <t>Vehicle Petroleum Consumption</t>
  </si>
  <si>
    <t>Reduce average petroleum-based fuel consumption per vehicle by a minimum of</t>
  </si>
  <si>
    <t>4% annually and at least 20% by FY 2020 from a baseline of FY 2015 or 2%</t>
  </si>
  <si>
    <t>annually and at least 10% by FY 2020 for vehicles deemed exempt. Executive</t>
  </si>
  <si>
    <t>State agencies and departments shall further achieve an absolute reduction in</t>
  </si>
  <si>
    <t>petroleum-based fuel consumption by 15% or 7.5% for vehicles deemed exempt</t>
  </si>
  <si>
    <t>over the same time period.</t>
  </si>
  <si>
    <t>E85</t>
  </si>
  <si>
    <t>CNG</t>
  </si>
  <si>
    <t>Behind Annual Goal</t>
  </si>
  <si>
    <t>Modest to Moderate Progress</t>
  </si>
  <si>
    <t>On-Track</t>
  </si>
  <si>
    <t>From FY15</t>
  </si>
  <si>
    <t>I or D</t>
  </si>
  <si>
    <t>Baseline</t>
  </si>
  <si>
    <t>Vehicle Count Increase or Decrease</t>
  </si>
  <si>
    <t>E85 Increase or Decrease</t>
  </si>
  <si>
    <t>CNG Increase or Decrease</t>
  </si>
  <si>
    <t xml:space="preserve">E.O. Goal Targets = 4% </t>
  </si>
  <si>
    <t>Needed for E.O</t>
  </si>
  <si>
    <t>Target=+:</t>
  </si>
  <si>
    <t>CNG Increase @ 100% per year</t>
  </si>
  <si>
    <t>Total All Fuels</t>
  </si>
  <si>
    <t>Total Petroleum</t>
  </si>
  <si>
    <t>Petroleum Gallons Per Vehicle</t>
  </si>
  <si>
    <t>Total Mileage</t>
  </si>
  <si>
    <t>Total MPG</t>
  </si>
  <si>
    <t>All Fuel Increase or Decrease</t>
  </si>
  <si>
    <t>Petroleum Increase or Decrease</t>
  </si>
  <si>
    <t>Mileage Increase or Decrease</t>
  </si>
  <si>
    <t>MPG Increase or Decrease</t>
  </si>
  <si>
    <t xml:space="preserve">All Fuel Decrease </t>
  </si>
  <si>
    <t>Petroleum  Decrease</t>
  </si>
  <si>
    <t>Gallons Per Vehicle</t>
  </si>
  <si>
    <t>Mileage Decrease</t>
  </si>
  <si>
    <t>MPG Increase</t>
  </si>
  <si>
    <t xml:space="preserve">Vehicle Count Decrease per year </t>
  </si>
  <si>
    <t xml:space="preserve">E-85 Increase per year </t>
  </si>
  <si>
    <t xml:space="preserve"> </t>
  </si>
  <si>
    <t>2015 Basline Data</t>
  </si>
  <si>
    <t>Current Data Range</t>
  </si>
  <si>
    <t>Vehicle Count</t>
  </si>
  <si>
    <t>The only Manual Inputs needed for this report are Columns "B" and "D"  and derived from the CARS GSG Reoorts to populate those fields</t>
  </si>
  <si>
    <t>PHEV &amp; BEV</t>
  </si>
  <si>
    <t>https://www.energy.gov/articles/egallon-what-it-and-why-it-s-important</t>
  </si>
  <si>
    <t>Additional GGLC Information</t>
  </si>
  <si>
    <t>https://drive.google.com/drive/folders/0B-s7oOTNKKEzNk5HdjB3NGNxclU?usp=sharing</t>
  </si>
  <si>
    <t xml:space="preserve">E85 vehicle count   = </t>
  </si>
  <si>
    <t>CNG Vehicle Count   =</t>
  </si>
  <si>
    <t>Electric Vehicle Count   =</t>
  </si>
  <si>
    <t xml:space="preserve">Hybrid Sedan   = </t>
  </si>
  <si>
    <t xml:space="preserve">Hybrid small SUV   = </t>
  </si>
  <si>
    <t xml:space="preserve">  Non-Exempt Analysis  FY  through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</si>
</sst>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20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sz val="20"/>
      <name val="Calibri"/>
      <family val="2"/>
      <scheme val="minor"/>
    </font>
    <font>
      <b/>
      <sz val="20"/>
      <color rgb="FFC00000"/>
      <name val="Calibri"/>
      <family val="2"/>
      <scheme val="minor"/>
    </font>
    <font>
      <u/>
      <sz val="5.5"/>
      <color theme="10"/>
      <name val="Calibri"/>
      <family val="2"/>
    </font>
    <font>
      <u/>
      <sz val="18"/>
      <color theme="0"/>
      <name val="Calibri"/>
      <family val="2"/>
    </font>
    <font>
      <sz val="20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69">
    <xf numFmtId="0" fontId="0" fillId="0" borderId="0" xfId="0"/>
    <xf numFmtId="0" fontId="0" fillId="0" borderId="0" xfId="0" applyProtection="1">
      <protection locked="0"/>
    </xf>
    <xf numFmtId="0" fontId="2" fillId="2" borderId="3" xfId="0" applyFont="1" applyFill="1" applyBorder="1" applyProtection="1">
      <protection locked="0"/>
    </xf>
    <xf numFmtId="0" fontId="3" fillId="2" borderId="3" xfId="0" applyFont="1" applyFill="1" applyBorder="1" applyProtection="1">
      <protection locked="0"/>
    </xf>
    <xf numFmtId="0" fontId="3" fillId="0" borderId="0" xfId="0" applyFont="1" applyProtection="1">
      <protection locked="0"/>
    </xf>
    <xf numFmtId="0" fontId="3" fillId="7" borderId="0" xfId="0" applyFont="1" applyFill="1" applyProtection="1">
      <protection locked="0"/>
    </xf>
    <xf numFmtId="0" fontId="3" fillId="8" borderId="0" xfId="0" applyFont="1" applyFill="1" applyProtection="1">
      <protection locked="0"/>
    </xf>
    <xf numFmtId="0" fontId="3" fillId="0" borderId="0" xfId="0" applyFont="1" applyBorder="1" applyProtection="1">
      <protection locked="0"/>
    </xf>
    <xf numFmtId="0" fontId="3" fillId="6" borderId="0" xfId="0" applyFont="1" applyFill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0" fontId="3" fillId="0" borderId="9" xfId="0" applyFont="1" applyFill="1" applyBorder="1" applyProtection="1">
      <protection locked="0"/>
    </xf>
    <xf numFmtId="0" fontId="3" fillId="0" borderId="2" xfId="0" applyFont="1" applyBorder="1" applyProtection="1">
      <protection locked="0"/>
    </xf>
    <xf numFmtId="0" fontId="3" fillId="0" borderId="3" xfId="0" applyFont="1" applyBorder="1" applyProtection="1">
      <protection locked="0"/>
    </xf>
    <xf numFmtId="0" fontId="3" fillId="0" borderId="6" xfId="0" applyFont="1" applyBorder="1" applyProtection="1">
      <protection locked="0"/>
    </xf>
    <xf numFmtId="0" fontId="3" fillId="0" borderId="9" xfId="0" applyFont="1" applyBorder="1" applyProtection="1">
      <protection locked="0"/>
    </xf>
    <xf numFmtId="0" fontId="4" fillId="0" borderId="6" xfId="0" applyFont="1" applyBorder="1" applyProtection="1">
      <protection locked="0"/>
    </xf>
    <xf numFmtId="0" fontId="3" fillId="0" borderId="16" xfId="0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3" fillId="0" borderId="5" xfId="0" applyFont="1" applyBorder="1" applyProtection="1">
      <protection locked="0"/>
    </xf>
    <xf numFmtId="0" fontId="3" fillId="3" borderId="8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4" borderId="3" xfId="0" applyFont="1" applyFill="1" applyBorder="1" applyProtection="1"/>
    <xf numFmtId="0" fontId="3" fillId="3" borderId="6" xfId="0" applyFont="1" applyFill="1" applyBorder="1" applyProtection="1"/>
    <xf numFmtId="0" fontId="3" fillId="0" borderId="15" xfId="0" applyFont="1" applyBorder="1" applyProtection="1">
      <protection locked="0"/>
    </xf>
    <xf numFmtId="0" fontId="3" fillId="0" borderId="11" xfId="0" applyFont="1" applyBorder="1" applyProtection="1">
      <protection locked="0"/>
    </xf>
    <xf numFmtId="1" fontId="3" fillId="5" borderId="11" xfId="0" applyNumberFormat="1" applyFont="1" applyFill="1" applyBorder="1" applyProtection="1"/>
    <xf numFmtId="9" fontId="3" fillId="0" borderId="11" xfId="0" applyNumberFormat="1" applyFont="1" applyBorder="1" applyProtection="1"/>
    <xf numFmtId="0" fontId="3" fillId="0" borderId="11" xfId="0" applyFont="1" applyBorder="1" applyAlignment="1" applyProtection="1">
      <alignment horizontal="left"/>
    </xf>
    <xf numFmtId="0" fontId="3" fillId="0" borderId="3" xfId="0" applyFont="1" applyBorder="1" applyProtection="1"/>
    <xf numFmtId="10" fontId="3" fillId="0" borderId="6" xfId="1" applyNumberFormat="1" applyFont="1" applyBorder="1" applyProtection="1"/>
    <xf numFmtId="0" fontId="3" fillId="3" borderId="0" xfId="0" applyFont="1" applyFill="1" applyBorder="1" applyProtection="1">
      <protection locked="0"/>
    </xf>
    <xf numFmtId="9" fontId="3" fillId="0" borderId="3" xfId="0" applyNumberFormat="1" applyFont="1" applyBorder="1" applyProtection="1"/>
    <xf numFmtId="0" fontId="3" fillId="0" borderId="3" xfId="0" applyFont="1" applyBorder="1" applyAlignment="1" applyProtection="1">
      <alignment horizontal="left"/>
    </xf>
    <xf numFmtId="0" fontId="5" fillId="5" borderId="3" xfId="0" applyFont="1" applyFill="1" applyBorder="1" applyProtection="1">
      <protection locked="0"/>
    </xf>
    <xf numFmtId="0" fontId="3" fillId="5" borderId="9" xfId="0" applyFont="1" applyFill="1" applyBorder="1" applyProtection="1">
      <protection locked="0"/>
    </xf>
    <xf numFmtId="0" fontId="3" fillId="6" borderId="3" xfId="0" applyFont="1" applyFill="1" applyBorder="1" applyProtection="1"/>
    <xf numFmtId="0" fontId="3" fillId="0" borderId="7" xfId="0" applyFont="1" applyBorder="1" applyProtection="1">
      <protection locked="0"/>
    </xf>
    <xf numFmtId="1" fontId="3" fillId="5" borderId="3" xfId="0" applyNumberFormat="1" applyFont="1" applyFill="1" applyBorder="1" applyProtection="1"/>
    <xf numFmtId="0" fontId="3" fillId="5" borderId="3" xfId="0" applyFont="1" applyFill="1" applyBorder="1" applyProtection="1">
      <protection locked="0"/>
    </xf>
    <xf numFmtId="1" fontId="3" fillId="0" borderId="3" xfId="0" applyNumberFormat="1" applyFont="1" applyBorder="1" applyProtection="1"/>
    <xf numFmtId="1" fontId="3" fillId="6" borderId="3" xfId="0" applyNumberFormat="1" applyFont="1" applyFill="1" applyBorder="1" applyProtection="1"/>
    <xf numFmtId="1" fontId="3" fillId="0" borderId="3" xfId="0" applyNumberFormat="1" applyFont="1" applyBorder="1" applyAlignment="1" applyProtection="1">
      <alignment horizontal="left"/>
    </xf>
    <xf numFmtId="2" fontId="3" fillId="0" borderId="3" xfId="0" applyNumberFormat="1" applyFont="1" applyBorder="1" applyProtection="1"/>
    <xf numFmtId="2" fontId="3" fillId="0" borderId="3" xfId="0" applyNumberFormat="1" applyFont="1" applyBorder="1" applyProtection="1">
      <protection locked="0"/>
    </xf>
    <xf numFmtId="2" fontId="3" fillId="0" borderId="6" xfId="0" applyNumberFormat="1" applyFont="1" applyBorder="1" applyProtection="1">
      <protection locked="0"/>
    </xf>
    <xf numFmtId="0" fontId="3" fillId="2" borderId="3" xfId="0" applyFont="1" applyFill="1" applyBorder="1" applyProtection="1"/>
    <xf numFmtId="0" fontId="3" fillId="0" borderId="14" xfId="0" applyFont="1" applyBorder="1" applyProtection="1">
      <protection locked="0"/>
    </xf>
    <xf numFmtId="0" fontId="3" fillId="5" borderId="3" xfId="0" applyFont="1" applyFill="1" applyBorder="1" applyProtection="1"/>
    <xf numFmtId="0" fontId="3" fillId="3" borderId="3" xfId="0" applyFont="1" applyFill="1" applyBorder="1" applyProtection="1"/>
    <xf numFmtId="0" fontId="3" fillId="0" borderId="3" xfId="0" applyFont="1" applyFill="1" applyBorder="1" applyProtection="1"/>
    <xf numFmtId="0" fontId="3" fillId="0" borderId="3" xfId="0" applyFont="1" applyBorder="1" applyAlignment="1" applyProtection="1">
      <alignment wrapText="1"/>
      <protection locked="0"/>
    </xf>
    <xf numFmtId="1" fontId="3" fillId="0" borderId="3" xfId="0" applyNumberFormat="1" applyFont="1" applyFill="1" applyBorder="1" applyProtection="1"/>
    <xf numFmtId="0" fontId="3" fillId="0" borderId="12" xfId="0" applyFont="1" applyBorder="1" applyProtection="1">
      <protection locked="0"/>
    </xf>
    <xf numFmtId="0" fontId="3" fillId="0" borderId="4" xfId="0" applyFont="1" applyBorder="1" applyProtection="1">
      <protection locked="0"/>
    </xf>
    <xf numFmtId="0" fontId="3" fillId="0" borderId="13" xfId="0" applyFont="1" applyBorder="1" applyProtection="1">
      <protection locked="0"/>
    </xf>
    <xf numFmtId="0" fontId="6" fillId="0" borderId="0" xfId="0" applyFont="1" applyProtection="1">
      <protection locked="0"/>
    </xf>
    <xf numFmtId="0" fontId="3" fillId="0" borderId="0" xfId="0" applyFont="1"/>
    <xf numFmtId="0" fontId="3" fillId="2" borderId="10" xfId="0" applyFont="1" applyFill="1" applyBorder="1" applyProtection="1">
      <protection locked="0"/>
    </xf>
    <xf numFmtId="0" fontId="4" fillId="9" borderId="0" xfId="0" applyFont="1" applyFill="1" applyProtection="1">
      <protection locked="0"/>
    </xf>
    <xf numFmtId="0" fontId="3" fillId="9" borderId="0" xfId="0" applyFont="1" applyFill="1" applyProtection="1">
      <protection locked="0"/>
    </xf>
    <xf numFmtId="3" fontId="3" fillId="0" borderId="3" xfId="0" applyNumberFormat="1" applyFont="1" applyBorder="1" applyProtection="1">
      <protection locked="0"/>
    </xf>
    <xf numFmtId="3" fontId="3" fillId="0" borderId="2" xfId="0" applyNumberFormat="1" applyFont="1" applyBorder="1" applyProtection="1">
      <protection locked="0"/>
    </xf>
    <xf numFmtId="0" fontId="3" fillId="0" borderId="3" xfId="0" applyFont="1" applyFill="1" applyBorder="1" applyProtection="1">
      <protection locked="0"/>
    </xf>
    <xf numFmtId="0" fontId="3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3" fillId="0" borderId="0" xfId="0" applyFont="1" applyBorder="1" applyAlignment="1">
      <alignment horizontal="center" vertical="center" wrapText="1"/>
    </xf>
    <xf numFmtId="0" fontId="8" fillId="0" borderId="0" xfId="2" applyFont="1" applyAlignment="1" applyProtection="1">
      <protection locked="0"/>
    </xf>
    <xf numFmtId="0" fontId="9" fillId="0" borderId="0" xfId="0" applyFont="1" applyProtection="1">
      <protection locked="0"/>
    </xf>
  </cellXfs>
  <cellStyles count="3">
    <cellStyle name="Hyperlink" xfId="2" builtinId="8"/>
    <cellStyle name="Normal" xfId="0" builtinId="0"/>
    <cellStyle name="Percent" xfId="1" builtinId="5"/>
  </cellStyles>
  <dxfs count="12">
    <dxf>
      <fill>
        <patternFill>
          <bgColor theme="6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FY15 to Current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'Non Exempt'!$B$10</c:f>
              <c:strCache>
                <c:ptCount val="1"/>
                <c:pt idx="0">
                  <c:v>2015 Basline Data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'Non Exempt'!$A$11:$A$25</c15:sqref>
                  </c15:fullRef>
                </c:ext>
              </c:extLst>
              <c:f>('Non Exempt'!$A$11,'Non Exempt'!$A$13,'Non Exempt'!$A$15,'Non Exempt'!$A$17,'Non Exempt'!$A$19,'Non Exempt'!$A$21,'Non Exempt'!$A$23,'Non Exempt'!$A$25)</c:f>
              <c:strCache>
                <c:ptCount val="8"/>
                <c:pt idx="0">
                  <c:v>Total All Fuels</c:v>
                </c:pt>
                <c:pt idx="1">
                  <c:v>Total Petroleum</c:v>
                </c:pt>
                <c:pt idx="2">
                  <c:v>Petroleum Gallons Per Vehicle</c:v>
                </c:pt>
                <c:pt idx="3">
                  <c:v>Total Mileage</c:v>
                </c:pt>
                <c:pt idx="4">
                  <c:v>Total MPG</c:v>
                </c:pt>
                <c:pt idx="5">
                  <c:v>Vehicle Count</c:v>
                </c:pt>
                <c:pt idx="6">
                  <c:v>E85</c:v>
                </c:pt>
                <c:pt idx="7">
                  <c:v>CNG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'Non Exempt'!$B$11:$B$25</c15:sqref>
                  </c15:fullRef>
                </c:ext>
              </c:extLst>
              <c:f>('Non Exempt'!$B$11,'Non Exempt'!$B$13,'Non Exempt'!$B$15,'Non Exempt'!$B$17,'Non Exempt'!$B$19,'Non Exempt'!$B$21,'Non Exempt'!$B$23,'Non Exempt'!$B$25)</c:f>
              <c:numCache>
                <c:formatCode>General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0-1843-4A6A-AEF9-234750465E5F}"/>
            </c:ext>
          </c:extLst>
        </c:ser>
        <c:ser>
          <c:idx val="2"/>
          <c:order val="2"/>
          <c:tx>
            <c:strRef>
              <c:f>'Non Exempt'!$D$10</c:f>
              <c:strCache>
                <c:ptCount val="1"/>
                <c:pt idx="0">
                  <c:v>Current Data Range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'Non Exempt'!$A$11:$A$25</c15:sqref>
                  </c15:fullRef>
                </c:ext>
              </c:extLst>
              <c:f>('Non Exempt'!$A$11,'Non Exempt'!$A$13,'Non Exempt'!$A$15,'Non Exempt'!$A$17,'Non Exempt'!$A$19,'Non Exempt'!$A$21,'Non Exempt'!$A$23,'Non Exempt'!$A$25)</c:f>
              <c:strCache>
                <c:ptCount val="8"/>
                <c:pt idx="0">
                  <c:v>Total All Fuels</c:v>
                </c:pt>
                <c:pt idx="1">
                  <c:v>Total Petroleum</c:v>
                </c:pt>
                <c:pt idx="2">
                  <c:v>Petroleum Gallons Per Vehicle</c:v>
                </c:pt>
                <c:pt idx="3">
                  <c:v>Total Mileage</c:v>
                </c:pt>
                <c:pt idx="4">
                  <c:v>Total MPG</c:v>
                </c:pt>
                <c:pt idx="5">
                  <c:v>Vehicle Count</c:v>
                </c:pt>
                <c:pt idx="6">
                  <c:v>E85</c:v>
                </c:pt>
                <c:pt idx="7">
                  <c:v>CNG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'Non Exempt'!$D$11:$D$25</c15:sqref>
                  </c15:fullRef>
                </c:ext>
              </c:extLst>
              <c:f>('Non Exempt'!$D$11,'Non Exempt'!$D$13,'Non Exempt'!$D$15,'Non Exempt'!$D$17,'Non Exempt'!$D$19,'Non Exempt'!$D$21,'Non Exempt'!$D$23,'Non Exempt'!$D$25)</c:f>
              <c:numCache>
                <c:formatCode>General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2-1843-4A6A-AEF9-234750465E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2979743"/>
        <c:axId val="362976415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'Non Exempt'!$C$10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'Non Exempt'!$A$11:$A$25</c15:sqref>
                        </c15:fullRef>
                        <c15:formulaRef>
                          <c15:sqref>('Non Exempt'!$A$11,'Non Exempt'!$A$13,'Non Exempt'!$A$15,'Non Exempt'!$A$17,'Non Exempt'!$A$19,'Non Exempt'!$A$21,'Non Exempt'!$A$23,'Non Exempt'!$A$25)</c15:sqref>
                        </c15:formulaRef>
                      </c:ext>
                    </c:extLst>
                    <c:strCache>
                      <c:ptCount val="8"/>
                      <c:pt idx="0">
                        <c:v>Total All Fuels</c:v>
                      </c:pt>
                      <c:pt idx="1">
                        <c:v>Total Petroleum</c:v>
                      </c:pt>
                      <c:pt idx="2">
                        <c:v>Petroleum Gallons Per Vehicle</c:v>
                      </c:pt>
                      <c:pt idx="3">
                        <c:v>Total Mileage</c:v>
                      </c:pt>
                      <c:pt idx="4">
                        <c:v>Total MPG</c:v>
                      </c:pt>
                      <c:pt idx="5">
                        <c:v>Vehicle Count</c:v>
                      </c:pt>
                      <c:pt idx="6">
                        <c:v>E85</c:v>
                      </c:pt>
                      <c:pt idx="7">
                        <c:v>CNG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'Non Exempt'!$C$11:$C$25</c15:sqref>
                        </c15:fullRef>
                        <c15:formulaRef>
                          <c15:sqref>('Non Exempt'!$C$11,'Non Exempt'!$C$13,'Non Exempt'!$C$15,'Non Exempt'!$C$17,'Non Exempt'!$C$19,'Non Exempt'!$C$21,'Non Exempt'!$C$23,'Non Exempt'!$C$25)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4" formatCode="0.00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1843-4A6A-AEF9-234750465E5F}"/>
                  </c:ext>
                </c:extLst>
              </c15:ser>
            </c15:filteredBarSeries>
          </c:ext>
        </c:extLst>
      </c:barChart>
      <c:catAx>
        <c:axId val="36297974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2976415"/>
        <c:crosses val="autoZero"/>
        <c:auto val="1"/>
        <c:lblAlgn val="ctr"/>
        <c:lblOffset val="100"/>
        <c:noMultiLvlLbl val="0"/>
      </c:catAx>
      <c:valAx>
        <c:axId val="36297641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29797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579188143650716"/>
          <c:y val="0.9029091150336066"/>
          <c:w val="0.28523015948307667"/>
          <c:h val="9.70908849663934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</xdr:colOff>
      <xdr:row>0</xdr:row>
      <xdr:rowOff>137160</xdr:rowOff>
    </xdr:from>
    <xdr:to>
      <xdr:col>2</xdr:col>
      <xdr:colOff>569992</xdr:colOff>
      <xdr:row>0</xdr:row>
      <xdr:rowOff>1615443</xdr:rowOff>
    </xdr:to>
    <xdr:pic>
      <xdr:nvPicPr>
        <xdr:cNvPr id="6" name="Picture 5" descr="co_dpa_div_cap_fleet_rgb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1440" y="137160"/>
          <a:ext cx="7702312" cy="1478283"/>
        </a:xfrm>
        <a:prstGeom prst="rect">
          <a:avLst/>
        </a:prstGeom>
      </xdr:spPr>
    </xdr:pic>
    <xdr:clientData/>
  </xdr:twoCellAnchor>
  <xdr:twoCellAnchor>
    <xdr:from>
      <xdr:col>12</xdr:col>
      <xdr:colOff>121920</xdr:colOff>
      <xdr:row>0</xdr:row>
      <xdr:rowOff>144780</xdr:rowOff>
    </xdr:from>
    <xdr:to>
      <xdr:col>23</xdr:col>
      <xdr:colOff>213360</xdr:colOff>
      <xdr:row>8</xdr:row>
      <xdr:rowOff>106680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drive/folders/0B-s7oOTNKKEzNk5HdjB3NGNxclU?usp=sharin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49"/>
  <sheetViews>
    <sheetView tabSelected="1" zoomScale="50" zoomScaleNormal="50" workbookViewId="0">
      <selection activeCell="E5" sqref="E5"/>
    </sheetView>
  </sheetViews>
  <sheetFormatPr defaultColWidth="8.6328125" defaultRowHeight="14.5" x14ac:dyDescent="0.35"/>
  <cols>
    <col min="1" max="1" width="84.453125" style="1" customWidth="1"/>
    <col min="2" max="2" width="20.90625" style="1" customWidth="1"/>
    <col min="3" max="3" width="12.08984375" style="1" customWidth="1"/>
    <col min="4" max="4" width="19.54296875" style="1" customWidth="1"/>
    <col min="5" max="5" width="12.54296875" style="1" customWidth="1"/>
    <col min="6" max="6" width="6" style="1" customWidth="1"/>
    <col min="7" max="7" width="64.6328125" style="1" customWidth="1"/>
    <col min="8" max="9" width="8.6328125" style="1"/>
    <col min="10" max="10" width="24.36328125" style="1" customWidth="1"/>
    <col min="11" max="11" width="19" style="1" customWidth="1"/>
    <col min="12" max="12" width="1.54296875" style="1" customWidth="1"/>
    <col min="13" max="13" width="53.90625" style="1" customWidth="1"/>
    <col min="14" max="15" width="8.6328125" style="1"/>
    <col min="16" max="16" width="18.453125" style="1" customWidth="1"/>
    <col min="17" max="17" width="13.90625" style="1" customWidth="1"/>
    <col min="18" max="18" width="17.54296875" style="1" customWidth="1"/>
    <col min="19" max="16384" width="8.6328125" style="1"/>
  </cols>
  <sheetData>
    <row r="1" spans="1:20" ht="150" customHeight="1" x14ac:dyDescent="0.6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53.25" customHeight="1" x14ac:dyDescent="0.6">
      <c r="A2" s="4" t="s">
        <v>0</v>
      </c>
      <c r="B2" s="4"/>
      <c r="C2" s="4"/>
      <c r="D2" s="4"/>
      <c r="E2" s="4"/>
      <c r="F2" s="4"/>
      <c r="G2" s="68" t="s">
        <v>45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30" customHeight="1" x14ac:dyDescent="0.6">
      <c r="A3" s="4" t="s">
        <v>1</v>
      </c>
      <c r="B3" s="4"/>
      <c r="C3" s="4"/>
      <c r="D3" s="4"/>
      <c r="E3" s="4"/>
      <c r="F3" s="4"/>
      <c r="G3" s="67" t="s">
        <v>46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30" customHeight="1" x14ac:dyDescent="0.6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30" customHeight="1" x14ac:dyDescent="0.6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30" customHeight="1" x14ac:dyDescent="0.6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30" customHeight="1" x14ac:dyDescent="0.6">
      <c r="A7" s="4" t="s">
        <v>5</v>
      </c>
      <c r="B7" s="4"/>
      <c r="C7" s="4"/>
      <c r="D7" s="4"/>
      <c r="E7" s="4"/>
      <c r="F7" s="4"/>
      <c r="G7" s="5" t="s">
        <v>9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30" customHeight="1" x14ac:dyDescent="0.6">
      <c r="A8" s="4" t="s">
        <v>6</v>
      </c>
      <c r="B8" s="4"/>
      <c r="C8" s="4"/>
      <c r="D8" s="4"/>
      <c r="E8" s="4"/>
      <c r="F8" s="4"/>
      <c r="G8" s="6" t="s">
        <v>10</v>
      </c>
      <c r="H8" s="4"/>
      <c r="I8" s="4"/>
      <c r="J8" s="4"/>
      <c r="K8" s="4"/>
      <c r="L8" s="4"/>
      <c r="M8" s="7"/>
      <c r="N8" s="4"/>
      <c r="O8" s="4"/>
      <c r="P8" s="4"/>
      <c r="Q8" s="4"/>
      <c r="R8" s="4"/>
      <c r="S8" s="4"/>
      <c r="T8" s="4"/>
    </row>
    <row r="9" spans="1:20" ht="30" customHeight="1" thickBot="1" x14ac:dyDescent="0.65">
      <c r="A9" s="59" t="s">
        <v>52</v>
      </c>
      <c r="B9" s="60"/>
      <c r="C9" s="60"/>
      <c r="D9" s="60"/>
      <c r="E9" s="4"/>
      <c r="F9" s="4"/>
      <c r="G9" s="8" t="s">
        <v>11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ht="30" customHeight="1" x14ac:dyDescent="0.6">
      <c r="A10" s="9"/>
      <c r="B10" s="10" t="s">
        <v>39</v>
      </c>
      <c r="C10" s="10"/>
      <c r="D10" s="10" t="s">
        <v>40</v>
      </c>
      <c r="E10" s="58"/>
      <c r="F10" s="11"/>
      <c r="G10" s="12"/>
      <c r="H10" s="13"/>
      <c r="I10" s="13"/>
      <c r="J10" s="13" t="s">
        <v>12</v>
      </c>
      <c r="K10" s="14" t="s">
        <v>13</v>
      </c>
      <c r="L10" s="15"/>
      <c r="M10" s="16" t="s">
        <v>18</v>
      </c>
      <c r="N10" s="17"/>
      <c r="O10" s="17" t="s">
        <v>19</v>
      </c>
      <c r="P10" s="17"/>
      <c r="Q10" s="17" t="s">
        <v>20</v>
      </c>
      <c r="R10" s="18"/>
      <c r="S10" s="4"/>
      <c r="T10" s="4"/>
    </row>
    <row r="11" spans="1:20" ht="30" customHeight="1" thickBot="1" x14ac:dyDescent="0.65">
      <c r="A11" s="13" t="s">
        <v>22</v>
      </c>
      <c r="B11" s="61"/>
      <c r="C11" s="13"/>
      <c r="D11" s="61"/>
      <c r="E11" s="14"/>
      <c r="F11" s="19"/>
      <c r="G11" s="12" t="s">
        <v>27</v>
      </c>
      <c r="H11" s="20" t="s">
        <v>14</v>
      </c>
      <c r="I11" s="21"/>
      <c r="J11" s="22">
        <f>D11-B11</f>
        <v>0</v>
      </c>
      <c r="K11" s="23" t="str">
        <f>IF(J11&gt;0,"Increase",IF(J11&lt;0,"Decrease","Same"))</f>
        <v>Same</v>
      </c>
      <c r="L11" s="15"/>
      <c r="M11" s="24" t="s">
        <v>31</v>
      </c>
      <c r="N11" s="25" t="s">
        <v>14</v>
      </c>
      <c r="O11" s="25"/>
      <c r="P11" s="26">
        <f>B11*Q11</f>
        <v>0</v>
      </c>
      <c r="Q11" s="27">
        <v>0.04</v>
      </c>
      <c r="R11" s="28">
        <f>B11</f>
        <v>0</v>
      </c>
      <c r="S11" s="4"/>
      <c r="T11" s="4"/>
    </row>
    <row r="12" spans="1:20" ht="30" customHeight="1" thickBot="1" x14ac:dyDescent="0.65">
      <c r="A12" s="13"/>
      <c r="B12" s="13"/>
      <c r="C12" s="13"/>
      <c r="D12" s="13"/>
      <c r="E12" s="14"/>
      <c r="F12" s="15"/>
      <c r="G12" s="15"/>
      <c r="H12" s="13"/>
      <c r="I12" s="13"/>
      <c r="J12" s="29"/>
      <c r="K12" s="30" t="e">
        <f>(D11/B11)-1</f>
        <v>#DIV/0!</v>
      </c>
      <c r="L12" s="15"/>
      <c r="M12" s="31"/>
      <c r="N12" s="13"/>
      <c r="O12" s="13"/>
      <c r="P12" s="29"/>
      <c r="Q12" s="32"/>
      <c r="R12" s="33"/>
      <c r="S12" s="4"/>
      <c r="T12" s="4"/>
    </row>
    <row r="13" spans="1:20" ht="30" customHeight="1" thickBot="1" x14ac:dyDescent="0.65">
      <c r="A13" s="34" t="s">
        <v>23</v>
      </c>
      <c r="B13" s="61"/>
      <c r="C13" s="13"/>
      <c r="D13" s="61"/>
      <c r="E13" s="14"/>
      <c r="F13" s="15"/>
      <c r="G13" s="35" t="s">
        <v>28</v>
      </c>
      <c r="H13" s="21" t="s">
        <v>14</v>
      </c>
      <c r="I13" s="21"/>
      <c r="J13" s="36">
        <f>D13-B13</f>
        <v>0</v>
      </c>
      <c r="K13" s="23" t="str">
        <f>IF(J13&gt;0,"Increase",IF(J13&lt;0,"Decrease","Same"))</f>
        <v>Same</v>
      </c>
      <c r="L13" s="15"/>
      <c r="M13" s="37" t="s">
        <v>32</v>
      </c>
      <c r="N13" s="13" t="s">
        <v>14</v>
      </c>
      <c r="O13" s="13"/>
      <c r="P13" s="38">
        <f>B13*Q13</f>
        <v>0</v>
      </c>
      <c r="Q13" s="32">
        <v>0.04</v>
      </c>
      <c r="R13" s="33">
        <f>B13</f>
        <v>0</v>
      </c>
      <c r="S13" s="4"/>
      <c r="T13" s="4"/>
    </row>
    <row r="14" spans="1:20" ht="30" customHeight="1" thickBot="1" x14ac:dyDescent="0.65">
      <c r="A14" s="13"/>
      <c r="B14" s="13"/>
      <c r="C14" s="13"/>
      <c r="D14" s="61"/>
      <c r="E14" s="14"/>
      <c r="F14" s="15"/>
      <c r="G14" s="15"/>
      <c r="H14" s="13"/>
      <c r="I14" s="13"/>
      <c r="J14" s="29"/>
      <c r="K14" s="30" t="e">
        <f>(D13/B13)-1</f>
        <v>#DIV/0!</v>
      </c>
      <c r="L14" s="15"/>
      <c r="M14" s="31"/>
      <c r="N14" s="13"/>
      <c r="O14" s="13"/>
      <c r="P14" s="29"/>
      <c r="Q14" s="32"/>
      <c r="R14" s="33"/>
      <c r="S14" s="4"/>
      <c r="T14" s="4"/>
    </row>
    <row r="15" spans="1:20" ht="30" customHeight="1" thickBot="1" x14ac:dyDescent="0.65">
      <c r="A15" s="39" t="s">
        <v>24</v>
      </c>
      <c r="B15" s="40"/>
      <c r="C15" s="13"/>
      <c r="D15" s="52"/>
      <c r="E15" s="14"/>
      <c r="F15" s="15"/>
      <c r="G15" s="35" t="s">
        <v>24</v>
      </c>
      <c r="H15" s="21" t="s">
        <v>14</v>
      </c>
      <c r="I15" s="21"/>
      <c r="J15" s="41">
        <f>D15-B$15</f>
        <v>0</v>
      </c>
      <c r="K15" s="23" t="str">
        <f>IF(J15&gt;0,"Increase",IF(J15&lt;0,"Decrease","Same"))</f>
        <v>Same</v>
      </c>
      <c r="L15" s="15"/>
      <c r="M15" s="37" t="s">
        <v>33</v>
      </c>
      <c r="N15" s="13" t="s">
        <v>14</v>
      </c>
      <c r="O15" s="13"/>
      <c r="P15" s="38">
        <f>B15*Q15</f>
        <v>0</v>
      </c>
      <c r="Q15" s="32">
        <v>0.04</v>
      </c>
      <c r="R15" s="42">
        <f>B15</f>
        <v>0</v>
      </c>
      <c r="S15" s="4"/>
      <c r="T15" s="4"/>
    </row>
    <row r="16" spans="1:20" ht="30" customHeight="1" thickBot="1" x14ac:dyDescent="0.65">
      <c r="A16" s="13"/>
      <c r="B16" s="13"/>
      <c r="C16" s="13"/>
      <c r="D16" s="13"/>
      <c r="E16" s="14"/>
      <c r="F16" s="15"/>
      <c r="G16" s="15"/>
      <c r="H16" s="13"/>
      <c r="I16" s="13"/>
      <c r="J16" s="29"/>
      <c r="K16" s="30" t="e">
        <f>(D15/B15)-1</f>
        <v>#DIV/0!</v>
      </c>
      <c r="L16" s="15"/>
      <c r="M16" s="7"/>
      <c r="N16" s="13"/>
      <c r="O16" s="13"/>
      <c r="P16" s="29"/>
      <c r="Q16" s="32"/>
      <c r="R16" s="33"/>
      <c r="S16" s="4"/>
      <c r="T16" s="4"/>
    </row>
    <row r="17" spans="1:20" ht="30" customHeight="1" thickBot="1" x14ac:dyDescent="0.65">
      <c r="A17" s="13" t="s">
        <v>25</v>
      </c>
      <c r="B17" s="61"/>
      <c r="C17" s="13"/>
      <c r="D17" s="61"/>
      <c r="E17" s="14"/>
      <c r="F17" s="15"/>
      <c r="G17" s="15" t="s">
        <v>29</v>
      </c>
      <c r="H17" s="21" t="s">
        <v>14</v>
      </c>
      <c r="I17" s="21"/>
      <c r="J17" s="22">
        <f>D17-B17</f>
        <v>0</v>
      </c>
      <c r="K17" s="23" t="str">
        <f>IF(J17&gt;0,"Increase",IF(J17&lt;0,"Decrease","Same"))</f>
        <v>Same</v>
      </c>
      <c r="L17" s="15"/>
      <c r="M17" s="37" t="s">
        <v>34</v>
      </c>
      <c r="N17" s="13" t="s">
        <v>14</v>
      </c>
      <c r="O17" s="13"/>
      <c r="P17" s="38">
        <f>B17*Q17</f>
        <v>0</v>
      </c>
      <c r="Q17" s="32">
        <v>0.04</v>
      </c>
      <c r="R17" s="33">
        <f>B17</f>
        <v>0</v>
      </c>
      <c r="S17" s="4"/>
      <c r="T17" s="4"/>
    </row>
    <row r="18" spans="1:20" ht="30" customHeight="1" thickBot="1" x14ac:dyDescent="0.65">
      <c r="A18" s="13"/>
      <c r="B18" s="13"/>
      <c r="C18" s="13"/>
      <c r="D18" s="13"/>
      <c r="E18" s="14"/>
      <c r="F18" s="15"/>
      <c r="G18" s="15"/>
      <c r="H18" s="13"/>
      <c r="I18" s="13"/>
      <c r="J18" s="29"/>
      <c r="K18" s="30" t="e">
        <f>(D17/B17)-1</f>
        <v>#DIV/0!</v>
      </c>
      <c r="L18" s="15"/>
      <c r="M18" s="7"/>
      <c r="N18" s="13"/>
      <c r="O18" s="13"/>
      <c r="P18" s="29"/>
      <c r="Q18" s="32"/>
      <c r="R18" s="33"/>
      <c r="S18" s="4"/>
      <c r="T18" s="4"/>
    </row>
    <row r="19" spans="1:20" ht="30" customHeight="1" x14ac:dyDescent="0.6">
      <c r="A19" s="13" t="s">
        <v>26</v>
      </c>
      <c r="B19" s="43"/>
      <c r="C19" s="44" t="s">
        <v>38</v>
      </c>
      <c r="D19" s="43"/>
      <c r="E19" s="45"/>
      <c r="F19" s="15"/>
      <c r="G19" s="15" t="s">
        <v>30</v>
      </c>
      <c r="H19" s="21" t="s">
        <v>14</v>
      </c>
      <c r="I19" s="21"/>
      <c r="J19" s="46">
        <f>D19-B19</f>
        <v>0</v>
      </c>
      <c r="K19" s="23" t="str">
        <f>IF(J19&gt;0,"Increase",IF(J19&lt;0,"Decrease","Same"))</f>
        <v>Same</v>
      </c>
      <c r="L19" s="15"/>
      <c r="M19" s="47" t="s">
        <v>35</v>
      </c>
      <c r="N19" s="13" t="s">
        <v>14</v>
      </c>
      <c r="O19" s="13"/>
      <c r="P19" s="48">
        <f>B19*Q19</f>
        <v>0</v>
      </c>
      <c r="Q19" s="32">
        <v>0.04</v>
      </c>
      <c r="R19" s="33">
        <f>B19</f>
        <v>0</v>
      </c>
      <c r="S19" s="4"/>
      <c r="T19" s="4"/>
    </row>
    <row r="20" spans="1:20" ht="30" customHeight="1" thickBot="1" x14ac:dyDescent="0.65">
      <c r="A20" s="13"/>
      <c r="B20" s="13"/>
      <c r="C20" s="13"/>
      <c r="D20" s="13"/>
      <c r="E20" s="14"/>
      <c r="F20" s="15"/>
      <c r="G20" s="15"/>
      <c r="H20" s="21"/>
      <c r="I20" s="21"/>
      <c r="J20" s="49"/>
      <c r="K20" s="30" t="e">
        <f>(D19/B19)-1</f>
        <v>#DIV/0!</v>
      </c>
      <c r="L20" s="15"/>
      <c r="M20" s="13"/>
      <c r="N20" s="13"/>
      <c r="O20" s="13"/>
      <c r="P20" s="50"/>
      <c r="Q20" s="32"/>
      <c r="R20" s="33"/>
      <c r="S20" s="4"/>
      <c r="T20" s="4"/>
    </row>
    <row r="21" spans="1:20" ht="30" customHeight="1" thickBot="1" x14ac:dyDescent="0.65">
      <c r="A21" s="51" t="s">
        <v>41</v>
      </c>
      <c r="B21" s="13"/>
      <c r="C21" s="13"/>
      <c r="D21" s="63"/>
      <c r="E21" s="14"/>
      <c r="F21" s="15"/>
      <c r="G21" s="15" t="s">
        <v>15</v>
      </c>
      <c r="H21" s="21" t="s">
        <v>14</v>
      </c>
      <c r="I21" s="21"/>
      <c r="J21" s="46">
        <f>D21-B21</f>
        <v>0</v>
      </c>
      <c r="K21" s="23" t="str">
        <f>IF(J21&gt;0,"Increase",IF(J21&lt;0,"Decrease","Same"))</f>
        <v>Same</v>
      </c>
      <c r="L21" s="15"/>
      <c r="M21" s="37" t="s">
        <v>36</v>
      </c>
      <c r="N21" s="13" t="s">
        <v>14</v>
      </c>
      <c r="O21" s="13"/>
      <c r="P21" s="38">
        <f>B21*Q21</f>
        <v>0</v>
      </c>
      <c r="Q21" s="32">
        <v>0.04</v>
      </c>
      <c r="R21" s="33">
        <f>B21</f>
        <v>0</v>
      </c>
      <c r="S21" s="4"/>
      <c r="T21" s="4"/>
    </row>
    <row r="22" spans="1:20" ht="30" customHeight="1" thickBot="1" x14ac:dyDescent="0.65">
      <c r="A22" s="13"/>
      <c r="B22" s="13"/>
      <c r="C22" s="13"/>
      <c r="D22" s="13"/>
      <c r="E22" s="14"/>
      <c r="F22" s="15"/>
      <c r="G22" s="15"/>
      <c r="H22" s="21"/>
      <c r="I22" s="21"/>
      <c r="J22" s="49"/>
      <c r="K22" s="30" t="e">
        <f>(D21/B21)-1</f>
        <v>#DIV/0!</v>
      </c>
      <c r="L22" s="15"/>
      <c r="M22" s="7"/>
      <c r="N22" s="13"/>
      <c r="O22" s="13"/>
      <c r="P22" s="52"/>
      <c r="Q22" s="32"/>
      <c r="R22" s="33"/>
      <c r="S22" s="4"/>
      <c r="T22" s="4"/>
    </row>
    <row r="23" spans="1:20" ht="30" customHeight="1" thickBot="1" x14ac:dyDescent="0.65">
      <c r="A23" s="13" t="s">
        <v>7</v>
      </c>
      <c r="B23" s="61"/>
      <c r="C23" s="61"/>
      <c r="D23" s="61"/>
      <c r="E23" s="14"/>
      <c r="F23" s="15"/>
      <c r="G23" s="15" t="s">
        <v>16</v>
      </c>
      <c r="H23" s="21" t="s">
        <v>14</v>
      </c>
      <c r="I23" s="21"/>
      <c r="J23" s="22">
        <f>D23-B23</f>
        <v>0</v>
      </c>
      <c r="K23" s="23" t="str">
        <f>IF(J23&gt;0,"Increase",IF(J23&lt;0,"Decrease","Same"))</f>
        <v>Same</v>
      </c>
      <c r="L23" s="15"/>
      <c r="M23" s="37" t="s">
        <v>37</v>
      </c>
      <c r="N23" s="13" t="s">
        <v>14</v>
      </c>
      <c r="O23" s="13"/>
      <c r="P23" s="38">
        <f>B13*Q23</f>
        <v>0</v>
      </c>
      <c r="Q23" s="32">
        <v>0.04</v>
      </c>
      <c r="R23" s="33">
        <f>B23</f>
        <v>0</v>
      </c>
      <c r="S23" s="4"/>
      <c r="T23" s="4"/>
    </row>
    <row r="24" spans="1:20" ht="30" customHeight="1" x14ac:dyDescent="0.6">
      <c r="A24" s="13"/>
      <c r="B24" s="61"/>
      <c r="C24" s="61"/>
      <c r="D24" s="61"/>
      <c r="E24" s="14"/>
      <c r="F24" s="15"/>
      <c r="G24" s="15"/>
      <c r="H24" s="21"/>
      <c r="I24" s="21"/>
      <c r="J24" s="49"/>
      <c r="K24" s="30" t="e">
        <f>(D23/B23)-1</f>
        <v>#DIV/0!</v>
      </c>
      <c r="L24" s="15"/>
      <c r="M24" s="4"/>
      <c r="N24" s="13"/>
      <c r="O24" s="13"/>
      <c r="P24" s="29"/>
      <c r="Q24" s="32"/>
      <c r="R24" s="33"/>
      <c r="S24" s="4"/>
      <c r="T24" s="4"/>
    </row>
    <row r="25" spans="1:20" ht="30" customHeight="1" x14ac:dyDescent="0.6">
      <c r="A25" s="12" t="s">
        <v>8</v>
      </c>
      <c r="B25" s="62"/>
      <c r="C25" s="62"/>
      <c r="D25" s="62"/>
      <c r="E25" s="13"/>
      <c r="F25" s="15"/>
      <c r="G25" s="15" t="s">
        <v>17</v>
      </c>
      <c r="H25" s="21" t="s">
        <v>14</v>
      </c>
      <c r="I25" s="21"/>
      <c r="J25" s="46">
        <f>D25-B25</f>
        <v>0</v>
      </c>
      <c r="K25" s="23" t="str">
        <f>IF(J25&gt;0,"Increase",IF(J25&lt;0,"Decrease","Same"))</f>
        <v>Same</v>
      </c>
      <c r="L25" s="15"/>
      <c r="M25" s="53" t="s">
        <v>21</v>
      </c>
      <c r="N25" s="13" t="s">
        <v>14</v>
      </c>
      <c r="O25" s="13"/>
      <c r="P25" s="38">
        <f>B13*Q25</f>
        <v>0</v>
      </c>
      <c r="Q25" s="32">
        <v>0.04</v>
      </c>
      <c r="R25" s="33">
        <f>B25</f>
        <v>0</v>
      </c>
      <c r="S25" s="4"/>
      <c r="T25" s="4"/>
    </row>
    <row r="26" spans="1:20" ht="30" customHeight="1" x14ac:dyDescent="0.6">
      <c r="A26" s="54"/>
      <c r="B26" s="54"/>
      <c r="C26" s="54"/>
      <c r="D26" s="54"/>
      <c r="E26" s="7"/>
      <c r="F26" s="55"/>
      <c r="G26" s="25"/>
      <c r="H26" s="13"/>
      <c r="I26" s="13"/>
      <c r="J26" s="29"/>
      <c r="K26" s="30" t="e">
        <f>(D25/B25)-1</f>
        <v>#DIV/0!</v>
      </c>
      <c r="L26" s="19"/>
      <c r="M26" s="54"/>
      <c r="N26" s="4"/>
      <c r="O26" s="4"/>
      <c r="P26" s="4"/>
      <c r="Q26" s="4"/>
      <c r="R26" s="4"/>
      <c r="S26" s="4"/>
      <c r="T26" s="4"/>
    </row>
    <row r="27" spans="1:20" ht="30" customHeight="1" x14ac:dyDescent="0.6">
      <c r="A27" s="56" t="s">
        <v>42</v>
      </c>
      <c r="B27" s="56"/>
      <c r="C27" s="56"/>
      <c r="D27" s="56"/>
      <c r="E27" s="56"/>
      <c r="F27" s="56"/>
      <c r="G27" s="56"/>
      <c r="H27" s="56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0" ht="30" customHeight="1" x14ac:dyDescent="0.6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 s="65" customFormat="1" ht="30" customHeight="1" x14ac:dyDescent="0.6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</row>
    <row r="30" spans="1:20" s="65" customFormat="1" ht="30" customHeight="1" x14ac:dyDescent="0.6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</row>
    <row r="31" spans="1:20" s="65" customFormat="1" ht="30" customHeight="1" x14ac:dyDescent="0.6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</row>
    <row r="32" spans="1:20" s="65" customFormat="1" ht="30" customHeight="1" x14ac:dyDescent="0.6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</row>
    <row r="33" spans="1:20" s="65" customFormat="1" ht="30" customHeight="1" x14ac:dyDescent="0.6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</row>
    <row r="34" spans="1:20" ht="30" customHeight="1" x14ac:dyDescent="0.6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1:20" ht="30" customHeight="1" x14ac:dyDescent="0.6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1:20" ht="30" customHeight="1" x14ac:dyDescent="0.6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1:20" ht="30" customHeight="1" x14ac:dyDescent="0.6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1:20" ht="30" customHeight="1" x14ac:dyDescent="0.6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1:20" ht="30" customHeight="1" x14ac:dyDescent="0.6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1:20" ht="30" customHeight="1" x14ac:dyDescent="0.6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1:20" ht="30" customHeight="1" x14ac:dyDescent="0.6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20" ht="30" customHeight="1" x14ac:dyDescent="0.6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1:20" ht="30" customHeight="1" x14ac:dyDescent="0.6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0" ht="30" customHeight="1" x14ac:dyDescent="0.6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20" ht="30" customHeight="1" x14ac:dyDescent="0.6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20" ht="30" customHeight="1" x14ac:dyDescent="0.6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</row>
    <row r="47" spans="1:20" ht="30" customHeight="1" x14ac:dyDescent="0.6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1:20" ht="30" customHeight="1" x14ac:dyDescent="0.6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30" customHeight="1" x14ac:dyDescent="0.6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30" customHeight="1" x14ac:dyDescent="0.6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30" customHeight="1" x14ac:dyDescent="0.6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1:20" ht="30" customHeight="1" x14ac:dyDescent="0.6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0" ht="30" customHeight="1" x14ac:dyDescent="0.6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0" ht="30" customHeight="1" x14ac:dyDescent="0.6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1:20" ht="30" customHeight="1" x14ac:dyDescent="0.6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1:20" ht="30" customHeight="1" x14ac:dyDescent="0.6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1:20" ht="30" customHeight="1" x14ac:dyDescent="0.6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1:20" ht="30" customHeight="1" x14ac:dyDescent="0.6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1:20" ht="30" customHeight="1" x14ac:dyDescent="0.6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1:20" ht="30" customHeight="1" x14ac:dyDescent="0.6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1:20" ht="30" customHeight="1" x14ac:dyDescent="0.6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1:20" ht="30" customHeight="1" x14ac:dyDescent="0.6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1:20" ht="30" customHeight="1" x14ac:dyDescent="0.6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1:20" ht="30" customHeight="1" x14ac:dyDescent="0.6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1:20" ht="30" customHeight="1" x14ac:dyDescent="0.6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1:20" ht="30" customHeight="1" x14ac:dyDescent="0.6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1:20" ht="30" customHeight="1" x14ac:dyDescent="0.6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1:20" ht="30" customHeight="1" x14ac:dyDescent="0.6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0" ht="30" customHeight="1" x14ac:dyDescent="0.6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0" ht="30" customHeight="1" x14ac:dyDescent="0.6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20" ht="30" customHeight="1" x14ac:dyDescent="0.6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20" ht="30" customHeight="1" x14ac:dyDescent="0.6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1:20" ht="30" customHeight="1" x14ac:dyDescent="0.6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1:20" ht="30" customHeight="1" x14ac:dyDescent="0.6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1:20" ht="30" customHeight="1" x14ac:dyDescent="0.6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1:20" ht="26" x14ac:dyDescent="0.6">
      <c r="A76" s="2" t="s">
        <v>47</v>
      </c>
      <c r="B76" s="3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1:20" ht="26" x14ac:dyDescent="0.6">
      <c r="A77" s="2"/>
      <c r="B77" s="3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1:20" ht="39" customHeight="1" x14ac:dyDescent="0.6">
      <c r="A78" s="2" t="s">
        <v>48</v>
      </c>
      <c r="B78" s="3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1:20" ht="26" x14ac:dyDescent="0.6">
      <c r="A79" s="2"/>
      <c r="B79" s="3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1:20" ht="44.25" customHeight="1" x14ac:dyDescent="0.6">
      <c r="A80" s="2" t="s">
        <v>49</v>
      </c>
      <c r="B80" s="3" t="s">
        <v>43</v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1:20" ht="26" x14ac:dyDescent="0.6">
      <c r="A81" s="2"/>
      <c r="B81" s="3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1:20" ht="42.75" customHeight="1" x14ac:dyDescent="0.6">
      <c r="A82" s="2" t="s">
        <v>50</v>
      </c>
      <c r="B82" s="3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</row>
    <row r="83" spans="1:20" ht="26" x14ac:dyDescent="0.6">
      <c r="A83" s="2"/>
      <c r="B83" s="3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1:20" ht="44.25" customHeight="1" x14ac:dyDescent="0.6">
      <c r="A84" s="2" t="s">
        <v>51</v>
      </c>
      <c r="B84" s="3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1:20" ht="30" customHeight="1" x14ac:dyDescent="0.6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</row>
    <row r="86" spans="1:20" ht="30" customHeight="1" x14ac:dyDescent="0.6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</row>
    <row r="87" spans="1:20" ht="30" customHeight="1" x14ac:dyDescent="0.6">
      <c r="A87" s="4" t="s">
        <v>44</v>
      </c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</row>
    <row r="88" spans="1:20" ht="30" customHeight="1" x14ac:dyDescent="0.6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</row>
    <row r="89" spans="1:20" ht="30" customHeight="1" x14ac:dyDescent="0.6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</row>
    <row r="90" spans="1:20" ht="30" customHeight="1" x14ac:dyDescent="0.6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</row>
    <row r="91" spans="1:20" ht="30" customHeight="1" x14ac:dyDescent="0.6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</row>
    <row r="92" spans="1:20" ht="30" customHeight="1" x14ac:dyDescent="0.6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</row>
    <row r="93" spans="1:20" ht="30" customHeight="1" x14ac:dyDescent="0.6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</row>
    <row r="94" spans="1:20" ht="30" customHeight="1" x14ac:dyDescent="0.6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</row>
    <row r="95" spans="1:20" ht="30" customHeight="1" x14ac:dyDescent="0.6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</row>
    <row r="96" spans="1:20" ht="30" customHeight="1" x14ac:dyDescent="0.6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</row>
    <row r="97" spans="1:20" ht="30" customHeight="1" x14ac:dyDescent="0.6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</row>
    <row r="98" spans="1:20" ht="30" customHeight="1" x14ac:dyDescent="0.6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</row>
    <row r="99" spans="1:20" ht="30" customHeight="1" x14ac:dyDescent="0.6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</row>
    <row r="100" spans="1:20" ht="30" customHeight="1" x14ac:dyDescent="0.6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</row>
    <row r="101" spans="1:20" ht="30" customHeight="1" x14ac:dyDescent="0.6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</row>
    <row r="102" spans="1:20" ht="30" customHeight="1" x14ac:dyDescent="0.6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</row>
    <row r="103" spans="1:20" ht="30" customHeight="1" x14ac:dyDescent="0.6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</row>
    <row r="104" spans="1:20" ht="30" customHeight="1" x14ac:dyDescent="0.6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</row>
    <row r="105" spans="1:20" ht="30" customHeight="1" x14ac:dyDescent="0.6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</row>
    <row r="106" spans="1:20" ht="30" customHeight="1" x14ac:dyDescent="0.6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</row>
    <row r="107" spans="1:20" ht="30" customHeight="1" x14ac:dyDescent="0.6">
      <c r="A107" s="66"/>
      <c r="B107" s="66"/>
      <c r="C107" s="66"/>
      <c r="D107" s="66"/>
      <c r="E107" s="66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</row>
    <row r="108" spans="1:20" ht="30" customHeight="1" x14ac:dyDescent="0.6">
      <c r="A108" s="57"/>
      <c r="B108" s="57"/>
      <c r="C108" s="57"/>
      <c r="D108" s="57"/>
      <c r="E108" s="57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</row>
    <row r="109" spans="1:20" ht="30" customHeight="1" x14ac:dyDescent="0.6">
      <c r="A109" s="57"/>
      <c r="B109" s="57"/>
      <c r="C109" s="57"/>
      <c r="D109" s="57"/>
      <c r="E109" s="57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</row>
    <row r="110" spans="1:20" ht="30" customHeight="1" x14ac:dyDescent="0.6">
      <c r="A110" s="57"/>
      <c r="B110" s="57"/>
      <c r="C110" s="57"/>
      <c r="D110" s="57"/>
      <c r="E110" s="57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</row>
    <row r="111" spans="1:20" ht="30" customHeight="1" x14ac:dyDescent="0.6">
      <c r="A111" s="57"/>
      <c r="B111" s="57"/>
      <c r="C111" s="57"/>
      <c r="D111" s="57"/>
      <c r="E111" s="57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</row>
    <row r="112" spans="1:20" ht="30" customHeight="1" x14ac:dyDescent="0.6">
      <c r="A112" s="57"/>
      <c r="B112" s="57"/>
      <c r="C112" s="57"/>
      <c r="D112" s="57"/>
      <c r="E112" s="57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</row>
    <row r="113" spans="1:20" ht="30" customHeight="1" x14ac:dyDescent="0.6">
      <c r="A113" s="57"/>
      <c r="B113" s="57"/>
      <c r="C113" s="57"/>
      <c r="D113" s="57"/>
      <c r="E113" s="57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</row>
    <row r="114" spans="1:20" ht="30" customHeight="1" x14ac:dyDescent="0.6">
      <c r="A114" s="57"/>
      <c r="B114" s="57"/>
      <c r="C114" s="57"/>
      <c r="D114" s="57"/>
      <c r="E114" s="57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</row>
    <row r="115" spans="1:20" ht="30" customHeight="1" x14ac:dyDescent="0.6">
      <c r="A115" s="57"/>
      <c r="B115" s="57"/>
      <c r="C115" s="57"/>
      <c r="D115" s="57"/>
      <c r="E115" s="57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</row>
    <row r="116" spans="1:20" ht="30" customHeight="1" x14ac:dyDescent="0.6">
      <c r="A116" s="57"/>
      <c r="B116" s="57"/>
      <c r="C116" s="57"/>
      <c r="D116" s="57"/>
      <c r="E116" s="57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</row>
    <row r="117" spans="1:20" ht="30" customHeight="1" x14ac:dyDescent="0.6">
      <c r="A117" s="57"/>
      <c r="B117" s="57"/>
      <c r="C117" s="57"/>
      <c r="D117" s="57"/>
      <c r="E117" s="57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</row>
    <row r="118" spans="1:20" ht="30" customHeight="1" x14ac:dyDescent="0.6">
      <c r="A118" s="57"/>
      <c r="B118" s="57"/>
      <c r="C118" s="57"/>
      <c r="D118" s="57"/>
      <c r="E118" s="57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</row>
    <row r="119" spans="1:20" ht="30" customHeight="1" x14ac:dyDescent="0.6">
      <c r="A119" s="57"/>
      <c r="B119" s="57"/>
      <c r="C119" s="57"/>
      <c r="D119" s="57"/>
      <c r="E119" s="57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</row>
    <row r="120" spans="1:20" ht="30" customHeight="1" x14ac:dyDescent="0.6">
      <c r="A120" s="57"/>
      <c r="B120" s="57"/>
      <c r="C120" s="57"/>
      <c r="D120" s="57"/>
      <c r="E120" s="57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</row>
    <row r="121" spans="1:20" ht="30" customHeight="1" x14ac:dyDescent="0.6">
      <c r="A121" s="57"/>
      <c r="B121" s="57"/>
      <c r="C121" s="57"/>
      <c r="D121" s="57"/>
      <c r="E121" s="57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</row>
    <row r="122" spans="1:20" ht="30" customHeight="1" x14ac:dyDescent="0.6">
      <c r="A122" s="57"/>
      <c r="B122" s="57"/>
      <c r="C122" s="57"/>
      <c r="D122" s="57"/>
      <c r="E122" s="57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</row>
    <row r="123" spans="1:20" ht="30" customHeight="1" x14ac:dyDescent="0.6">
      <c r="A123" s="57"/>
      <c r="B123" s="57"/>
      <c r="C123" s="57"/>
      <c r="D123" s="57"/>
      <c r="E123" s="57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</row>
    <row r="124" spans="1:20" ht="30" customHeight="1" x14ac:dyDescent="0.6">
      <c r="A124" s="57"/>
      <c r="B124" s="57"/>
      <c r="C124" s="57"/>
      <c r="D124" s="57"/>
      <c r="E124" s="57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</row>
    <row r="125" spans="1:20" ht="30" customHeight="1" x14ac:dyDescent="0.6">
      <c r="A125" s="57"/>
      <c r="B125" s="57"/>
      <c r="C125" s="57"/>
      <c r="D125" s="57"/>
      <c r="E125" s="57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</row>
    <row r="126" spans="1:20" ht="30" customHeight="1" x14ac:dyDescent="0.6">
      <c r="A126" s="57"/>
      <c r="B126" s="57"/>
      <c r="C126" s="57"/>
      <c r="D126" s="57"/>
      <c r="E126" s="57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</row>
    <row r="127" spans="1:20" ht="30" customHeight="1" x14ac:dyDescent="0.6">
      <c r="A127" s="57"/>
      <c r="B127" s="57"/>
      <c r="C127" s="57"/>
      <c r="D127" s="57"/>
      <c r="E127" s="57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</row>
    <row r="128" spans="1:20" ht="30" customHeight="1" x14ac:dyDescent="0.6">
      <c r="A128" s="57"/>
      <c r="B128" s="57"/>
      <c r="C128" s="57"/>
      <c r="D128" s="57"/>
      <c r="E128" s="57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</row>
    <row r="129" spans="1:20" ht="30" customHeight="1" x14ac:dyDescent="0.6">
      <c r="A129" s="57"/>
      <c r="B129" s="57"/>
      <c r="C129" s="57"/>
      <c r="D129" s="57"/>
      <c r="E129" s="57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</row>
    <row r="130" spans="1:20" ht="30" customHeight="1" x14ac:dyDescent="0.6">
      <c r="A130" s="57"/>
      <c r="B130" s="57"/>
      <c r="C130" s="57"/>
      <c r="D130" s="57"/>
      <c r="E130" s="57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</row>
    <row r="131" spans="1:20" ht="30" customHeight="1" x14ac:dyDescent="0.6">
      <c r="A131" s="57"/>
      <c r="B131" s="57"/>
      <c r="C131" s="57"/>
      <c r="D131" s="57"/>
      <c r="E131" s="57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</row>
    <row r="132" spans="1:20" ht="30" customHeight="1" x14ac:dyDescent="0.35">
      <c r="A132"/>
      <c r="B132"/>
      <c r="C132"/>
      <c r="D132"/>
      <c r="E132"/>
    </row>
    <row r="133" spans="1:20" ht="30" customHeight="1" x14ac:dyDescent="0.35">
      <c r="A133"/>
      <c r="B133"/>
      <c r="C133"/>
      <c r="D133"/>
      <c r="E133"/>
    </row>
    <row r="134" spans="1:20" ht="30" customHeight="1" x14ac:dyDescent="0.35">
      <c r="A134"/>
      <c r="B134"/>
      <c r="C134"/>
      <c r="D134"/>
      <c r="E134"/>
    </row>
    <row r="135" spans="1:20" ht="30" customHeight="1" x14ac:dyDescent="0.35">
      <c r="A135"/>
      <c r="B135"/>
      <c r="C135"/>
      <c r="D135"/>
      <c r="E135"/>
    </row>
    <row r="136" spans="1:20" ht="30" customHeight="1" x14ac:dyDescent="0.35">
      <c r="A136"/>
      <c r="B136"/>
      <c r="C136"/>
      <c r="D136"/>
      <c r="E136"/>
    </row>
    <row r="137" spans="1:20" ht="30" customHeight="1" x14ac:dyDescent="0.35">
      <c r="A137"/>
      <c r="B137"/>
      <c r="C137"/>
      <c r="D137"/>
      <c r="E137"/>
    </row>
    <row r="138" spans="1:20" ht="30" customHeight="1" x14ac:dyDescent="0.35">
      <c r="A138"/>
      <c r="B138"/>
      <c r="C138"/>
      <c r="D138"/>
      <c r="E138"/>
    </row>
    <row r="139" spans="1:20" ht="30" customHeight="1" x14ac:dyDescent="0.35">
      <c r="A139"/>
      <c r="B139"/>
      <c r="C139"/>
      <c r="D139"/>
      <c r="E139"/>
    </row>
    <row r="140" spans="1:20" ht="30" customHeight="1" x14ac:dyDescent="0.35">
      <c r="A140"/>
      <c r="B140"/>
      <c r="C140"/>
      <c r="D140"/>
      <c r="E140"/>
    </row>
    <row r="141" spans="1:20" ht="30" customHeight="1" x14ac:dyDescent="0.35">
      <c r="A141"/>
      <c r="B141"/>
      <c r="C141"/>
      <c r="D141"/>
      <c r="E141"/>
    </row>
    <row r="142" spans="1:20" ht="30" customHeight="1" x14ac:dyDescent="0.35">
      <c r="A142"/>
      <c r="B142"/>
      <c r="C142"/>
      <c r="D142"/>
      <c r="E142"/>
    </row>
    <row r="143" spans="1:20" ht="30" customHeight="1" x14ac:dyDescent="0.35">
      <c r="A143"/>
      <c r="B143"/>
      <c r="C143"/>
      <c r="D143"/>
      <c r="E143"/>
    </row>
    <row r="144" spans="1:20" ht="30" customHeight="1" x14ac:dyDescent="0.35"/>
    <row r="145" ht="30" customHeight="1" x14ac:dyDescent="0.35"/>
    <row r="146" ht="30" customHeight="1" x14ac:dyDescent="0.35"/>
    <row r="147" ht="30" customHeight="1" x14ac:dyDescent="0.35"/>
    <row r="148" ht="30" customHeight="1" x14ac:dyDescent="0.35"/>
    <row r="149" ht="30" customHeight="1" x14ac:dyDescent="0.35"/>
  </sheetData>
  <sheetProtection insertColumns="0" insertRows="0" sort="0"/>
  <mergeCells count="1">
    <mergeCell ref="A107:E107"/>
  </mergeCells>
  <conditionalFormatting sqref="J19">
    <cfRule type="expression" dxfId="11" priority="10">
      <formula>J19&lt;0</formula>
    </cfRule>
    <cfRule type="expression" dxfId="10" priority="11">
      <formula>AND(J19&gt;=0,J19&lt;0.64)</formula>
    </cfRule>
    <cfRule type="expression" dxfId="9" priority="12">
      <formula>J19&gt;=0.64</formula>
    </cfRule>
  </conditionalFormatting>
  <conditionalFormatting sqref="J11 J13 J15 J17">
    <cfRule type="expression" dxfId="8" priority="25">
      <formula>J11&gt;0</formula>
    </cfRule>
    <cfRule type="expression" dxfId="7" priority="26">
      <formula>AND(J11&lt;=0,J11&gt;-P11)</formula>
    </cfRule>
    <cfRule type="expression" dxfId="6" priority="27">
      <formula>J11&lt;=-P11</formula>
    </cfRule>
  </conditionalFormatting>
  <conditionalFormatting sqref="J21">
    <cfRule type="expression" dxfId="5" priority="40">
      <formula>J21&gt;0</formula>
    </cfRule>
    <cfRule type="expression" dxfId="4" priority="41">
      <formula>AND(J21&lt;=0,J21&gt;-P21)</formula>
    </cfRule>
    <cfRule type="expression" dxfId="3" priority="42">
      <formula>J21&lt;=-P21</formula>
    </cfRule>
  </conditionalFormatting>
  <conditionalFormatting sqref="J23 J25">
    <cfRule type="expression" dxfId="2" priority="43">
      <formula>J23&lt;0</formula>
    </cfRule>
    <cfRule type="expression" dxfId="1" priority="44">
      <formula>AND(J23&gt;=0,J23&lt;P23)</formula>
    </cfRule>
    <cfRule type="expression" dxfId="0" priority="45">
      <formula>J23&gt;=P23</formula>
    </cfRule>
  </conditionalFormatting>
  <hyperlinks>
    <hyperlink ref="G3" r:id="rId1"/>
  </hyperlinks>
  <pageMargins left="0.45" right="0.45" top="0.5" bottom="0.5" header="0" footer="0.3"/>
  <pageSetup scale="30" fitToHeight="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0" orientation="portrait" horizontalDpi="0" verticalDpi="0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0" orientation="portrait" horizontalDpi="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Non Exempt</vt:lpstr>
      <vt:lpstr>Sheet2</vt:lpstr>
      <vt:lpstr>Sheet3</vt:lpstr>
      <vt:lpstr>'Non Exempt'!Print_Area</vt:lpstr>
    </vt:vector>
  </TitlesOfParts>
  <Company>Office of Information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OITDSS</dc:creator>
  <cp:lastModifiedBy>Collins, Christyn</cp:lastModifiedBy>
  <cp:lastPrinted>2019-08-22T13:47:39Z</cp:lastPrinted>
  <dcterms:created xsi:type="dcterms:W3CDTF">2016-09-07T14:03:16Z</dcterms:created>
  <dcterms:modified xsi:type="dcterms:W3CDTF">2021-10-20T17:19:36Z</dcterms:modified>
</cp:coreProperties>
</file>